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лимпиада\Олимпиада 2024\Итоговые протоколы МЭ ВсОШ\"/>
    </mc:Choice>
  </mc:AlternateContent>
  <xr:revisionPtr revIDLastSave="0" documentId="13_ncr:1_{E86C5FDF-07F6-41B0-A717-3CA59F5B2F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11" r:id="rId1"/>
  </sheets>
  <definedNames>
    <definedName name="_xlnm.Print_Area" localSheetId="0">'7-11'!$A$1:$R$56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1" l="1"/>
  <c r="O25" i="11"/>
  <c r="O29" i="11" l="1"/>
  <c r="Q29" i="11" s="1"/>
  <c r="O30" i="11"/>
  <c r="Q30" i="11" s="1"/>
  <c r="O31" i="11"/>
  <c r="Q31" i="11" s="1"/>
  <c r="O32" i="11"/>
  <c r="Q32" i="11" s="1"/>
  <c r="O33" i="11"/>
  <c r="Q33" i="11" s="1"/>
  <c r="O34" i="11"/>
  <c r="Q34" i="11" s="1"/>
  <c r="O35" i="11"/>
  <c r="Q35" i="11" s="1"/>
  <c r="O36" i="11"/>
  <c r="Q36" i="11" s="1"/>
  <c r="O37" i="11"/>
  <c r="Q37" i="11" s="1"/>
  <c r="O38" i="11"/>
  <c r="Q38" i="11" s="1"/>
  <c r="Q39" i="11"/>
  <c r="O40" i="11"/>
  <c r="Q40" i="11" s="1"/>
  <c r="O41" i="11"/>
  <c r="Q41" i="11" s="1"/>
  <c r="O42" i="11"/>
  <c r="Q42" i="11" s="1"/>
  <c r="O43" i="11"/>
  <c r="Q43" i="11" s="1"/>
  <c r="O44" i="11"/>
  <c r="Q44" i="11" s="1"/>
  <c r="O45" i="11"/>
  <c r="Q45" i="11" s="1"/>
  <c r="O46" i="11"/>
  <c r="Q46" i="11" s="1"/>
  <c r="O17" i="11"/>
  <c r="Q17" i="11" s="1"/>
  <c r="O6" i="11"/>
  <c r="Q6" i="11" s="1"/>
  <c r="O7" i="11"/>
  <c r="Q7" i="11" s="1"/>
  <c r="O8" i="11"/>
  <c r="Q8" i="11" s="1"/>
  <c r="O9" i="11"/>
  <c r="Q9" i="11" s="1"/>
  <c r="O10" i="11"/>
  <c r="Q10" i="11" s="1"/>
  <c r="O11" i="11"/>
  <c r="Q11" i="11" s="1"/>
  <c r="O12" i="11"/>
  <c r="Q12" i="11" s="1"/>
  <c r="O13" i="11"/>
  <c r="Q13" i="11" s="1"/>
  <c r="O14" i="11"/>
  <c r="Q14" i="11" s="1"/>
  <c r="O15" i="11"/>
  <c r="Q15" i="11" s="1"/>
  <c r="O16" i="11"/>
  <c r="Q16" i="11" s="1"/>
  <c r="O18" i="11"/>
  <c r="Q18" i="11" s="1"/>
  <c r="O19" i="11"/>
  <c r="Q19" i="11" s="1"/>
  <c r="O20" i="11"/>
  <c r="Q20" i="11" s="1"/>
  <c r="O21" i="11"/>
  <c r="Q21" i="11" s="1"/>
  <c r="O22" i="11"/>
  <c r="Q22" i="11" s="1"/>
  <c r="O24" i="11"/>
  <c r="Q24" i="11" s="1"/>
  <c r="Q25" i="11"/>
  <c r="O26" i="11"/>
  <c r="Q26" i="11" s="1"/>
  <c r="O27" i="11"/>
  <c r="Q27" i="11" s="1"/>
  <c r="O28" i="11"/>
  <c r="Q28" i="11" s="1"/>
  <c r="O47" i="11"/>
  <c r="Q47" i="11" s="1"/>
  <c r="O23" i="11"/>
  <c r="Q23" i="11" s="1"/>
</calcChain>
</file>

<file path=xl/sharedStrings.xml><?xml version="1.0" encoding="utf-8"?>
<sst xmlns="http://schemas.openxmlformats.org/spreadsheetml/2006/main" count="201" uniqueCount="145">
  <si>
    <t>№</t>
  </si>
  <si>
    <t>класс</t>
  </si>
  <si>
    <t>задания</t>
  </si>
  <si>
    <t>итого</t>
  </si>
  <si>
    <t>ОО</t>
  </si>
  <si>
    <t>код работы участника</t>
  </si>
  <si>
    <t>% вып.</t>
  </si>
  <si>
    <t>имя</t>
  </si>
  <si>
    <t>фамилия</t>
  </si>
  <si>
    <t>Бойчук</t>
  </si>
  <si>
    <t xml:space="preserve">Залуцкая </t>
  </si>
  <si>
    <t>Ксения</t>
  </si>
  <si>
    <t>Анастасия</t>
  </si>
  <si>
    <t>Варвара</t>
  </si>
  <si>
    <t>Полина</t>
  </si>
  <si>
    <t>Мария</t>
  </si>
  <si>
    <t>Южакова</t>
  </si>
  <si>
    <t>Масюра</t>
  </si>
  <si>
    <t>Аурика</t>
  </si>
  <si>
    <t>_______________Федорова Ю.Н.</t>
  </si>
  <si>
    <t>Матвей</t>
  </si>
  <si>
    <t>макс. 
балл</t>
  </si>
  <si>
    <t>Рогозина</t>
  </si>
  <si>
    <t>Софья</t>
  </si>
  <si>
    <t>София</t>
  </si>
  <si>
    <t>Елена</t>
  </si>
  <si>
    <t xml:space="preserve">Иванов </t>
  </si>
  <si>
    <t>________________ Молева М.В.</t>
  </si>
  <si>
    <t>_______________ Табунова В.В..</t>
  </si>
  <si>
    <t>_______________Врублевская Е.И.</t>
  </si>
  <si>
    <t>Члены жюри:</t>
  </si>
  <si>
    <t xml:space="preserve">Додор </t>
  </si>
  <si>
    <t>Ефимова</t>
  </si>
  <si>
    <t>Екатерина</t>
  </si>
  <si>
    <t xml:space="preserve">Ершова </t>
  </si>
  <si>
    <t>Николь</t>
  </si>
  <si>
    <t>Анна</t>
  </si>
  <si>
    <t>Железнова</t>
  </si>
  <si>
    <t>Ульяна</t>
  </si>
  <si>
    <t xml:space="preserve">Занадворных </t>
  </si>
  <si>
    <t>Антон</t>
  </si>
  <si>
    <t>Казакова</t>
  </si>
  <si>
    <t xml:space="preserve">Альвина </t>
  </si>
  <si>
    <t>Романенко</t>
  </si>
  <si>
    <t>Альбина</t>
  </si>
  <si>
    <t>Панкова</t>
  </si>
  <si>
    <t>Маргарита</t>
  </si>
  <si>
    <t>Сафарбекова</t>
  </si>
  <si>
    <t>Афиет</t>
  </si>
  <si>
    <t>Хайрулина</t>
  </si>
  <si>
    <t>Артемьева</t>
  </si>
  <si>
    <t>Елизавета</t>
  </si>
  <si>
    <t>Брухно</t>
  </si>
  <si>
    <t>Заостровская</t>
  </si>
  <si>
    <t>Нога</t>
  </si>
  <si>
    <t>Ярославна</t>
  </si>
  <si>
    <t xml:space="preserve">Семенова </t>
  </si>
  <si>
    <t>Абросимов</t>
  </si>
  <si>
    <t>Артем</t>
  </si>
  <si>
    <t>Илюхина</t>
  </si>
  <si>
    <t>Карина</t>
  </si>
  <si>
    <t>Корнеева</t>
  </si>
  <si>
    <t>Элина</t>
  </si>
  <si>
    <t>Мустаева</t>
  </si>
  <si>
    <t>Ссюхина</t>
  </si>
  <si>
    <t>Ольга</t>
  </si>
  <si>
    <t xml:space="preserve"> Савелий</t>
  </si>
  <si>
    <t xml:space="preserve">Егорян </t>
  </si>
  <si>
    <t>Кристина</t>
  </si>
  <si>
    <t>Илья</t>
  </si>
  <si>
    <t>Лопахтина</t>
  </si>
  <si>
    <t>Арина</t>
  </si>
  <si>
    <t>Шекурова</t>
  </si>
  <si>
    <t>Шустина</t>
  </si>
  <si>
    <t xml:space="preserve">Барабаш </t>
  </si>
  <si>
    <t>Никита</t>
  </si>
  <si>
    <t>Кузнецова</t>
  </si>
  <si>
    <t>Кураш</t>
  </si>
  <si>
    <t>Молодан</t>
  </si>
  <si>
    <t>Неганова</t>
  </si>
  <si>
    <t>Новиков</t>
  </si>
  <si>
    <t>Эрик</t>
  </si>
  <si>
    <t>Носарева</t>
  </si>
  <si>
    <t>Виктория</t>
  </si>
  <si>
    <t>Паламарчук</t>
  </si>
  <si>
    <t>Суслова</t>
  </si>
  <si>
    <t>Алина</t>
  </si>
  <si>
    <t>Шаркунова</t>
  </si>
  <si>
    <t>ООШ 9</t>
  </si>
  <si>
    <t>СОШ 3</t>
  </si>
  <si>
    <t>СОШ 10</t>
  </si>
  <si>
    <t>СОШ 1</t>
  </si>
  <si>
    <t>ООШ 15</t>
  </si>
  <si>
    <t>ООШ 19</t>
  </si>
  <si>
    <t>ООШ 5</t>
  </si>
  <si>
    <t>СОШ 2</t>
  </si>
  <si>
    <t>СОШ 6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</si>
  <si>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</si>
  <si>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</si>
  <si>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</si>
  <si>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</si>
  <si>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</si>
  <si>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</si>
  <si>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</si>
  <si>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</si>
  <si>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</si>
  <si>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08-01</t>
  </si>
  <si>
    <t>09-01</t>
  </si>
  <si>
    <t>07-11</t>
  </si>
  <si>
    <t>07-10</t>
  </si>
  <si>
    <t>08-05</t>
  </si>
  <si>
    <t>08-02</t>
  </si>
  <si>
    <t>08-04</t>
  </si>
  <si>
    <t>09-04</t>
  </si>
  <si>
    <t>09-02</t>
  </si>
  <si>
    <t>08-07</t>
  </si>
  <si>
    <t>09-07</t>
  </si>
  <si>
    <t>08-03</t>
  </si>
  <si>
    <t>09-03</t>
  </si>
  <si>
    <t>08-06</t>
  </si>
  <si>
    <t>09-06</t>
  </si>
  <si>
    <t>09-05</t>
  </si>
  <si>
    <t>10-03</t>
  </si>
  <si>
    <t>10-01</t>
  </si>
  <si>
    <t>11-01</t>
  </si>
  <si>
    <t>11-03</t>
  </si>
  <si>
    <t>10-05</t>
  </si>
  <si>
    <t>11-05</t>
  </si>
  <si>
    <t>10-04</t>
  </si>
  <si>
    <t>11-04</t>
  </si>
  <si>
    <t>10-06</t>
  </si>
  <si>
    <t>10-07</t>
  </si>
  <si>
    <t>10-02</t>
  </si>
  <si>
    <t>11-09</t>
  </si>
  <si>
    <t>11-10</t>
  </si>
  <si>
    <t>11-08</t>
  </si>
  <si>
    <t>11-06</t>
  </si>
  <si>
    <t>11-02</t>
  </si>
  <si>
    <t>11-07</t>
  </si>
  <si>
    <t>М.</t>
  </si>
  <si>
    <t>_______________Тополевская В.З.</t>
  </si>
  <si>
    <t>_______________ Гуреева О.Н.</t>
  </si>
  <si>
    <t>Протокол заседания жюри муниципального этапа всероссийской олимпиады школьников по русскому языку
21.11. 2024 г.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</si>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</sst>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8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8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0" fontId="12" fillId="0" borderId="0" xfId="0" applyFont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wrapText="1"/>
    </xf>
    <xf numFmtId="1" fontId="6" fillId="2" borderId="1" xfId="1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6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9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3" xfId="2" xr:uid="{00000000-0005-0000-0000-000004000000}"/>
    <cellStyle name="Обычный 3 2" xfId="7" xr:uid="{00000000-0005-0000-0000-000005000000}"/>
    <cellStyle name="Обычный 4" xfId="3" xr:uid="{00000000-0005-0000-0000-000006000000}"/>
    <cellStyle name="Обычный 4 2" xfId="8" xr:uid="{00000000-0005-0000-0000-000007000000}"/>
    <cellStyle name="Обычный 5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view="pageBreakPreview" topLeftCell="B1" zoomScale="124" zoomScaleNormal="100" zoomScaleSheetLayoutView="124" workbookViewId="0">
      <selection activeCell="C34" sqref="C34:D34"/>
    </sheetView>
  </sheetViews>
  <sheetFormatPr defaultColWidth="9.140625" defaultRowHeight="15.75" x14ac:dyDescent="0.25"/>
  <cols>
    <col min="1" max="1" width="4.5703125" style="31" customWidth="1"/>
    <col min="2" max="2" width="10.28515625" style="32" customWidth="1"/>
    <col min="3" max="3" width="16.28515625" style="33" customWidth="1"/>
    <col min="4" max="4" width="14.28515625" style="33" customWidth="1"/>
    <col min="5" max="5" width="6.28515625" style="33" customWidth="1"/>
    <col min="6" max="6" width="12.28515625" style="34" customWidth="1"/>
    <col min="7" max="9" width="4.28515625" style="33" customWidth="1"/>
    <col min="10" max="10" width="4.28515625" style="34" customWidth="1"/>
    <col min="11" max="14" width="4.28515625" style="31" customWidth="1"/>
    <col min="15" max="15" width="7.140625" style="31" customWidth="1"/>
    <col min="16" max="16" width="7.28515625" style="31" customWidth="1"/>
    <col min="17" max="17" width="8.42578125" style="31" customWidth="1"/>
    <col min="18" max="18" width="11.85546875" style="31" customWidth="1"/>
    <col min="19" max="16384" width="9.140625" style="31"/>
  </cols>
  <sheetData>
    <row r="1" spans="1:18" s="1" customFormat="1" ht="26.25" customHeight="1" x14ac:dyDescent="0.25">
      <c r="A1" s="55" t="s">
        <v>142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s="1" customFormat="1" ht="26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s="1" customFormat="1" ht="2.25" customHeight="1" x14ac:dyDescent="0.25">
      <c r="B3" s="25"/>
      <c r="C3" s="11"/>
      <c r="D3" s="11"/>
      <c r="E3" s="11"/>
      <c r="F3" s="26"/>
      <c r="G3" s="11"/>
      <c r="H3" s="11"/>
      <c r="I3" s="11"/>
      <c r="J3" s="26"/>
    </row>
    <row r="4" spans="1:18" s="1" customFormat="1" x14ac:dyDescent="0.25">
      <c r="A4" s="56" t="s">
        <v>0</v>
      </c>
      <c r="B4" s="58" t="s">
        <v>5</v>
      </c>
      <c r="C4" s="60" t="s">
        <v>8</v>
      </c>
      <c r="D4" s="60" t="s">
        <v>7</v>
      </c>
      <c r="E4" s="62" t="s">
        <v>1</v>
      </c>
      <c r="F4" s="64" t="s">
        <v>4</v>
      </c>
      <c r="G4" s="66" t="s">
        <v>2</v>
      </c>
      <c r="H4" s="66"/>
      <c r="I4" s="66"/>
      <c r="J4" s="66"/>
      <c r="K4" s="66"/>
      <c r="L4" s="66"/>
      <c r="M4" s="66"/>
      <c r="N4" s="66"/>
      <c r="O4" s="56" t="s">
        <v>3</v>
      </c>
      <c r="P4" s="53" t="s">
        <v>21</v>
      </c>
      <c r="Q4" s="53" t="s">
        <v>6</v>
      </c>
    </row>
    <row r="5" spans="1:18" s="1" customFormat="1" ht="23.25" customHeight="1" x14ac:dyDescent="0.25">
      <c r="A5" s="57"/>
      <c r="B5" s="59"/>
      <c r="C5" s="61"/>
      <c r="D5" s="61"/>
      <c r="E5" s="63"/>
      <c r="F5" s="65"/>
      <c r="G5" s="28">
        <v>1</v>
      </c>
      <c r="H5" s="28">
        <v>2</v>
      </c>
      <c r="I5" s="28">
        <v>3</v>
      </c>
      <c r="J5" s="28">
        <v>4</v>
      </c>
      <c r="K5" s="27">
        <v>5</v>
      </c>
      <c r="L5" s="27">
        <v>6</v>
      </c>
      <c r="M5" s="27">
        <v>7</v>
      </c>
      <c r="N5" s="27">
        <v>8</v>
      </c>
      <c r="O5" s="57"/>
      <c r="P5" s="67"/>
      <c r="Q5" s="54"/>
    </row>
    <row r="6" spans="1:18" s="1" customFormat="1" ht="16.5" customHeight="1" x14ac:dyDescent="0.25">
      <c r="A6" s="10">
        <v>1</v>
      </c>
      <c r="B6" s="50" t="s">
        <v>97</v>
      </c>
      <c r="C6" s="17" t="s">
        <v>31</v>
      </c>
      <c r="D6" s="17" t="s">
        <v>24</v>
      </c>
      <c r="E6" s="9">
        <v>7</v>
      </c>
      <c r="F6" s="9" t="s">
        <v>89</v>
      </c>
      <c r="G6" s="37">
        <v>2</v>
      </c>
      <c r="H6" s="2">
        <v>4.5</v>
      </c>
      <c r="I6" s="2">
        <v>6</v>
      </c>
      <c r="J6" s="2">
        <v>3</v>
      </c>
      <c r="K6" s="10">
        <v>1</v>
      </c>
      <c r="L6" s="10">
        <v>4</v>
      </c>
      <c r="M6" s="10">
        <v>7</v>
      </c>
      <c r="N6" s="10">
        <v>3</v>
      </c>
      <c r="O6" s="43">
        <f t="shared" ref="O6:O19" si="0">SUM(G6:N6)</f>
        <v>30.5</v>
      </c>
      <c r="P6" s="2">
        <v>65</v>
      </c>
      <c r="Q6" s="45">
        <f t="shared" ref="Q6:Q47" si="1">O6/P6</f>
        <v>0.46923076923076923</v>
      </c>
    </row>
    <row r="7" spans="1:18" s="1" customFormat="1" x14ac:dyDescent="0.25">
      <c r="A7" s="10">
        <v>2</v>
      </c>
      <c r="B7" s="50" t="s">
        <v>108</v>
      </c>
      <c r="C7" s="15" t="s">
        <v>32</v>
      </c>
      <c r="D7" s="4" t="s">
        <v>33</v>
      </c>
      <c r="E7" s="3">
        <v>7</v>
      </c>
      <c r="F7" s="13" t="s">
        <v>90</v>
      </c>
      <c r="G7" s="38">
        <v>4</v>
      </c>
      <c r="H7" s="23">
        <v>1.5</v>
      </c>
      <c r="I7" s="23">
        <v>6</v>
      </c>
      <c r="J7" s="3">
        <v>7</v>
      </c>
      <c r="K7" s="24">
        <v>1</v>
      </c>
      <c r="L7" s="24">
        <v>2</v>
      </c>
      <c r="M7" s="8">
        <v>6</v>
      </c>
      <c r="N7" s="8">
        <v>2</v>
      </c>
      <c r="O7" s="43">
        <f t="shared" si="0"/>
        <v>29.5</v>
      </c>
      <c r="P7" s="2">
        <v>65</v>
      </c>
      <c r="Q7" s="45">
        <f t="shared" si="1"/>
        <v>0.45384615384615384</v>
      </c>
    </row>
    <row r="8" spans="1:18" x14ac:dyDescent="0.25">
      <c r="A8" s="10">
        <v>3</v>
      </c>
      <c r="B8" s="50" t="s">
        <v>109</v>
      </c>
      <c r="C8" s="21" t="s">
        <v>34</v>
      </c>
      <c r="D8" s="21" t="s">
        <v>35</v>
      </c>
      <c r="E8" s="9">
        <v>7</v>
      </c>
      <c r="F8" s="9" t="s">
        <v>91</v>
      </c>
      <c r="G8" s="44">
        <v>8</v>
      </c>
      <c r="H8" s="19">
        <v>4.5</v>
      </c>
      <c r="I8" s="17">
        <v>4</v>
      </c>
      <c r="J8" s="9">
        <v>4</v>
      </c>
      <c r="K8" s="2">
        <v>4</v>
      </c>
      <c r="L8" s="2">
        <v>3</v>
      </c>
      <c r="M8" s="2">
        <v>8</v>
      </c>
      <c r="N8" s="2">
        <v>3</v>
      </c>
      <c r="O8" s="43">
        <f t="shared" si="0"/>
        <v>38.5</v>
      </c>
      <c r="P8" s="2">
        <v>65</v>
      </c>
      <c r="Q8" s="45">
        <f t="shared" si="1"/>
        <v>0.59230769230769231</v>
      </c>
      <c r="R8" s="31" t="s">
        <v>144</v>
      </c>
    </row>
    <row r="9" spans="1:18" s="1" customFormat="1" ht="16.5" customHeight="1" x14ac:dyDescent="0.25">
      <c r="A9" s="10">
        <v>4</v>
      </c>
      <c r="B9" s="50" t="s">
        <v>103</v>
      </c>
      <c r="C9" s="17" t="s">
        <v>32</v>
      </c>
      <c r="D9" s="17" t="s">
        <v>36</v>
      </c>
      <c r="E9" s="9">
        <v>7</v>
      </c>
      <c r="F9" s="9" t="s">
        <v>90</v>
      </c>
      <c r="G9" s="37">
        <v>8</v>
      </c>
      <c r="H9" s="2">
        <v>3</v>
      </c>
      <c r="I9" s="2">
        <v>6</v>
      </c>
      <c r="J9" s="2">
        <v>3</v>
      </c>
      <c r="K9" s="10">
        <v>1</v>
      </c>
      <c r="L9" s="10">
        <v>2</v>
      </c>
      <c r="M9" s="10">
        <v>4</v>
      </c>
      <c r="N9" s="10">
        <v>4</v>
      </c>
      <c r="O9" s="43">
        <f t="shared" si="0"/>
        <v>31</v>
      </c>
      <c r="P9" s="2">
        <v>65</v>
      </c>
      <c r="Q9" s="45">
        <f t="shared" si="1"/>
        <v>0.47692307692307695</v>
      </c>
    </row>
    <row r="10" spans="1:18" s="1" customFormat="1" x14ac:dyDescent="0.25">
      <c r="A10" s="10">
        <v>5</v>
      </c>
      <c r="B10" s="50" t="s">
        <v>104</v>
      </c>
      <c r="C10" s="5" t="s">
        <v>37</v>
      </c>
      <c r="D10" s="4" t="s">
        <v>38</v>
      </c>
      <c r="E10" s="2">
        <v>7</v>
      </c>
      <c r="F10" s="13" t="s">
        <v>92</v>
      </c>
      <c r="G10" s="35">
        <v>2</v>
      </c>
      <c r="H10" s="3">
        <v>3</v>
      </c>
      <c r="I10" s="3">
        <v>2</v>
      </c>
      <c r="J10" s="3">
        <v>2</v>
      </c>
      <c r="K10" s="10">
        <v>3</v>
      </c>
      <c r="L10" s="10">
        <v>0</v>
      </c>
      <c r="M10" s="2">
        <v>3</v>
      </c>
      <c r="N10" s="2">
        <v>2</v>
      </c>
      <c r="O10" s="43">
        <f t="shared" si="0"/>
        <v>17</v>
      </c>
      <c r="P10" s="2">
        <v>65</v>
      </c>
      <c r="Q10" s="45">
        <f t="shared" si="1"/>
        <v>0.26153846153846155</v>
      </c>
    </row>
    <row r="11" spans="1:18" s="1" customFormat="1" x14ac:dyDescent="0.25">
      <c r="A11" s="10">
        <v>6</v>
      </c>
      <c r="B11" s="50" t="s">
        <v>102</v>
      </c>
      <c r="C11" s="16" t="s">
        <v>39</v>
      </c>
      <c r="D11" s="16" t="s">
        <v>40</v>
      </c>
      <c r="E11" s="3">
        <v>7</v>
      </c>
      <c r="F11" s="13" t="s">
        <v>90</v>
      </c>
      <c r="G11" s="35">
        <v>10</v>
      </c>
      <c r="H11" s="3">
        <v>4.5</v>
      </c>
      <c r="I11" s="3">
        <v>4</v>
      </c>
      <c r="J11" s="3">
        <v>3</v>
      </c>
      <c r="K11" s="10">
        <v>4</v>
      </c>
      <c r="L11" s="10">
        <v>4</v>
      </c>
      <c r="M11" s="2">
        <v>8</v>
      </c>
      <c r="N11" s="2">
        <v>2</v>
      </c>
      <c r="O11" s="43">
        <f t="shared" si="0"/>
        <v>39.5</v>
      </c>
      <c r="P11" s="2">
        <v>65</v>
      </c>
      <c r="Q11" s="45">
        <f t="shared" si="1"/>
        <v>0.60769230769230764</v>
      </c>
      <c r="R11" s="1" t="s">
        <v>143</v>
      </c>
    </row>
    <row r="12" spans="1:18" s="1" customFormat="1" ht="16.5" customHeight="1" x14ac:dyDescent="0.25">
      <c r="A12" s="10">
        <v>7</v>
      </c>
      <c r="B12" s="50" t="s">
        <v>101</v>
      </c>
      <c r="C12" s="17" t="s">
        <v>41</v>
      </c>
      <c r="D12" s="20" t="s">
        <v>42</v>
      </c>
      <c r="E12" s="9">
        <v>7</v>
      </c>
      <c r="F12" s="29" t="s">
        <v>91</v>
      </c>
      <c r="G12" s="37">
        <v>10</v>
      </c>
      <c r="H12" s="2">
        <v>4.5</v>
      </c>
      <c r="I12" s="2">
        <v>6</v>
      </c>
      <c r="J12" s="2">
        <v>7</v>
      </c>
      <c r="K12" s="10">
        <v>2</v>
      </c>
      <c r="L12" s="10">
        <v>0</v>
      </c>
      <c r="M12" s="10">
        <v>5</v>
      </c>
      <c r="N12" s="10">
        <v>4</v>
      </c>
      <c r="O12" s="43">
        <f t="shared" si="0"/>
        <v>38.5</v>
      </c>
      <c r="P12" s="2">
        <v>65</v>
      </c>
      <c r="Q12" s="45">
        <f t="shared" si="1"/>
        <v>0.59230769230769231</v>
      </c>
      <c r="R12" s="1" t="s">
        <v>144</v>
      </c>
    </row>
    <row r="13" spans="1:18" s="1" customFormat="1" x14ac:dyDescent="0.25">
      <c r="A13" s="10">
        <v>8</v>
      </c>
      <c r="B13" s="50" t="s">
        <v>99</v>
      </c>
      <c r="C13" s="14" t="s">
        <v>43</v>
      </c>
      <c r="D13" s="14" t="s">
        <v>44</v>
      </c>
      <c r="E13" s="3">
        <v>7</v>
      </c>
      <c r="F13" s="3" t="s">
        <v>93</v>
      </c>
      <c r="G13" s="38">
        <v>4</v>
      </c>
      <c r="H13" s="23">
        <v>4.5</v>
      </c>
      <c r="I13" s="23">
        <v>4</v>
      </c>
      <c r="J13" s="3">
        <v>3</v>
      </c>
      <c r="K13" s="24">
        <v>2</v>
      </c>
      <c r="L13" s="24">
        <v>0</v>
      </c>
      <c r="M13" s="8">
        <v>1</v>
      </c>
      <c r="N13" s="8">
        <v>3</v>
      </c>
      <c r="O13" s="43">
        <f t="shared" si="0"/>
        <v>21.5</v>
      </c>
      <c r="P13" s="2">
        <v>65</v>
      </c>
      <c r="Q13" s="45">
        <f t="shared" si="1"/>
        <v>0.33076923076923076</v>
      </c>
    </row>
    <row r="14" spans="1:18" s="1" customFormat="1" x14ac:dyDescent="0.25">
      <c r="A14" s="10">
        <v>9</v>
      </c>
      <c r="B14" s="50" t="s">
        <v>105</v>
      </c>
      <c r="C14" s="17" t="s">
        <v>45</v>
      </c>
      <c r="D14" s="17" t="s">
        <v>46</v>
      </c>
      <c r="E14" s="9">
        <v>7</v>
      </c>
      <c r="F14" s="9" t="s">
        <v>92</v>
      </c>
      <c r="G14" s="38">
        <v>2</v>
      </c>
      <c r="H14" s="23">
        <v>3</v>
      </c>
      <c r="I14" s="23">
        <v>4</v>
      </c>
      <c r="J14" s="3">
        <v>3</v>
      </c>
      <c r="K14" s="24">
        <v>1</v>
      </c>
      <c r="L14" s="24">
        <v>1</v>
      </c>
      <c r="M14" s="8">
        <v>2</v>
      </c>
      <c r="N14" s="8">
        <v>2</v>
      </c>
      <c r="O14" s="43">
        <f t="shared" si="0"/>
        <v>18</v>
      </c>
      <c r="P14" s="2">
        <v>65</v>
      </c>
      <c r="Q14" s="45">
        <f t="shared" si="1"/>
        <v>0.27692307692307694</v>
      </c>
    </row>
    <row r="15" spans="1:18" s="1" customFormat="1" x14ac:dyDescent="0.25">
      <c r="A15" s="10">
        <v>10</v>
      </c>
      <c r="B15" s="50" t="s">
        <v>98</v>
      </c>
      <c r="C15" s="22" t="s">
        <v>47</v>
      </c>
      <c r="D15" s="22" t="s">
        <v>48</v>
      </c>
      <c r="E15" s="7">
        <v>7</v>
      </c>
      <c r="F15" s="7" t="s">
        <v>89</v>
      </c>
      <c r="G15" s="35">
        <v>0</v>
      </c>
      <c r="H15" s="3">
        <v>1.5</v>
      </c>
      <c r="I15" s="3">
        <v>0</v>
      </c>
      <c r="J15" s="3">
        <v>3</v>
      </c>
      <c r="K15" s="10">
        <v>2</v>
      </c>
      <c r="L15" s="10">
        <v>4</v>
      </c>
      <c r="M15" s="2">
        <v>3</v>
      </c>
      <c r="N15" s="2">
        <v>3</v>
      </c>
      <c r="O15" s="43">
        <f t="shared" si="0"/>
        <v>16.5</v>
      </c>
      <c r="P15" s="2">
        <v>65</v>
      </c>
      <c r="Q15" s="45">
        <f t="shared" si="1"/>
        <v>0.25384615384615383</v>
      </c>
    </row>
    <row r="16" spans="1:18" s="1" customFormat="1" x14ac:dyDescent="0.25">
      <c r="A16" s="10">
        <v>11</v>
      </c>
      <c r="B16" s="50" t="s">
        <v>100</v>
      </c>
      <c r="C16" s="17" t="s">
        <v>49</v>
      </c>
      <c r="D16" s="17" t="s">
        <v>11</v>
      </c>
      <c r="E16" s="3">
        <v>7</v>
      </c>
      <c r="F16" s="9" t="s">
        <v>88</v>
      </c>
      <c r="G16" s="35">
        <v>6</v>
      </c>
      <c r="H16" s="3">
        <v>3</v>
      </c>
      <c r="I16" s="3">
        <v>6</v>
      </c>
      <c r="J16" s="3">
        <v>4</v>
      </c>
      <c r="K16" s="10">
        <v>2</v>
      </c>
      <c r="L16" s="10">
        <v>5</v>
      </c>
      <c r="M16" s="2">
        <v>2</v>
      </c>
      <c r="N16" s="2">
        <v>5</v>
      </c>
      <c r="O16" s="43">
        <f t="shared" si="0"/>
        <v>33</v>
      </c>
      <c r="P16" s="2">
        <v>65</v>
      </c>
      <c r="Q16" s="45">
        <f t="shared" si="1"/>
        <v>0.50769230769230766</v>
      </c>
      <c r="R16" s="1" t="s">
        <v>144</v>
      </c>
    </row>
    <row r="17" spans="1:18" s="1" customFormat="1" x14ac:dyDescent="0.25">
      <c r="A17" s="10">
        <v>12</v>
      </c>
      <c r="B17" s="50" t="s">
        <v>111</v>
      </c>
      <c r="C17" s="5" t="s">
        <v>50</v>
      </c>
      <c r="D17" s="4" t="s">
        <v>51</v>
      </c>
      <c r="E17" s="3">
        <v>8</v>
      </c>
      <c r="F17" s="13" t="s">
        <v>88</v>
      </c>
      <c r="G17" s="35">
        <v>8</v>
      </c>
      <c r="H17" s="3">
        <v>4.5</v>
      </c>
      <c r="I17" s="3">
        <v>8</v>
      </c>
      <c r="J17" s="3">
        <v>2</v>
      </c>
      <c r="K17" s="10">
        <v>5</v>
      </c>
      <c r="L17" s="10">
        <v>4</v>
      </c>
      <c r="M17" s="2">
        <v>5</v>
      </c>
      <c r="N17" s="2">
        <v>3</v>
      </c>
      <c r="O17" s="43">
        <f>SUM(G17:N17)</f>
        <v>39.5</v>
      </c>
      <c r="P17" s="2">
        <v>65</v>
      </c>
      <c r="Q17" s="45">
        <f t="shared" si="1"/>
        <v>0.60769230769230764</v>
      </c>
    </row>
    <row r="18" spans="1:18" s="1" customFormat="1" x14ac:dyDescent="0.25">
      <c r="A18" s="10">
        <v>13</v>
      </c>
      <c r="B18" s="50" t="s">
        <v>112</v>
      </c>
      <c r="C18" s="14" t="s">
        <v>52</v>
      </c>
      <c r="D18" s="14" t="s">
        <v>14</v>
      </c>
      <c r="E18" s="3">
        <v>8</v>
      </c>
      <c r="F18" s="3" t="s">
        <v>88</v>
      </c>
      <c r="G18" s="35">
        <v>10</v>
      </c>
      <c r="H18" s="3">
        <v>4.5</v>
      </c>
      <c r="I18" s="3">
        <v>6</v>
      </c>
      <c r="J18" s="3">
        <v>3</v>
      </c>
      <c r="K18" s="10">
        <v>3</v>
      </c>
      <c r="L18" s="10">
        <v>4</v>
      </c>
      <c r="M18" s="2">
        <v>10</v>
      </c>
      <c r="N18" s="2">
        <v>4</v>
      </c>
      <c r="O18" s="43">
        <f t="shared" si="0"/>
        <v>44.5</v>
      </c>
      <c r="P18" s="2">
        <v>65</v>
      </c>
      <c r="Q18" s="45">
        <f t="shared" si="1"/>
        <v>0.68461538461538463</v>
      </c>
      <c r="R18" s="1" t="s">
        <v>144</v>
      </c>
    </row>
    <row r="19" spans="1:18" s="1" customFormat="1" x14ac:dyDescent="0.25">
      <c r="A19" s="10">
        <v>14</v>
      </c>
      <c r="B19" s="50" t="s">
        <v>106</v>
      </c>
      <c r="C19" s="17" t="s">
        <v>53</v>
      </c>
      <c r="D19" s="17" t="s">
        <v>14</v>
      </c>
      <c r="E19" s="9">
        <v>8</v>
      </c>
      <c r="F19" s="9" t="s">
        <v>94</v>
      </c>
      <c r="G19" s="38">
        <v>8</v>
      </c>
      <c r="H19" s="23">
        <v>3</v>
      </c>
      <c r="I19" s="23">
        <v>6</v>
      </c>
      <c r="J19" s="3">
        <v>6</v>
      </c>
      <c r="K19" s="24">
        <v>2</v>
      </c>
      <c r="L19" s="24">
        <v>3</v>
      </c>
      <c r="M19" s="8">
        <v>6</v>
      </c>
      <c r="N19" s="8">
        <v>4</v>
      </c>
      <c r="O19" s="43">
        <f t="shared" si="0"/>
        <v>38</v>
      </c>
      <c r="P19" s="2">
        <v>65</v>
      </c>
      <c r="Q19" s="45">
        <f t="shared" si="1"/>
        <v>0.58461538461538465</v>
      </c>
    </row>
    <row r="20" spans="1:18" s="1" customFormat="1" ht="16.5" customHeight="1" x14ac:dyDescent="0.25">
      <c r="A20" s="10">
        <v>15</v>
      </c>
      <c r="B20" s="50" t="s">
        <v>115</v>
      </c>
      <c r="C20" s="17" t="s">
        <v>54</v>
      </c>
      <c r="D20" s="17" t="s">
        <v>55</v>
      </c>
      <c r="E20" s="9">
        <v>8</v>
      </c>
      <c r="F20" s="9" t="s">
        <v>89</v>
      </c>
      <c r="G20" s="36">
        <v>10</v>
      </c>
      <c r="H20" s="12">
        <v>8</v>
      </c>
      <c r="I20" s="3">
        <v>6</v>
      </c>
      <c r="J20" s="3">
        <v>3</v>
      </c>
      <c r="K20" s="2">
        <v>3</v>
      </c>
      <c r="L20" s="2">
        <v>5</v>
      </c>
      <c r="M20" s="2">
        <v>9</v>
      </c>
      <c r="N20" s="2">
        <v>3</v>
      </c>
      <c r="O20" s="43">
        <f>SUM(G20:N20)</f>
        <v>47</v>
      </c>
      <c r="P20" s="2">
        <v>65</v>
      </c>
      <c r="Q20" s="45">
        <f t="shared" si="1"/>
        <v>0.72307692307692306</v>
      </c>
      <c r="R20" s="1" t="s">
        <v>143</v>
      </c>
    </row>
    <row r="21" spans="1:18" s="1" customFormat="1" x14ac:dyDescent="0.25">
      <c r="A21" s="10">
        <v>16</v>
      </c>
      <c r="B21" s="50" t="s">
        <v>117</v>
      </c>
      <c r="C21" s="18" t="s">
        <v>22</v>
      </c>
      <c r="D21" s="18" t="s">
        <v>23</v>
      </c>
      <c r="E21" s="10">
        <v>8</v>
      </c>
      <c r="F21" s="10" t="s">
        <v>88</v>
      </c>
      <c r="G21" s="39">
        <v>10</v>
      </c>
      <c r="H21" s="12">
        <v>6</v>
      </c>
      <c r="I21" s="12">
        <v>8</v>
      </c>
      <c r="J21" s="3">
        <v>3</v>
      </c>
      <c r="K21" s="10">
        <v>6</v>
      </c>
      <c r="L21" s="10">
        <v>3</v>
      </c>
      <c r="M21" s="2">
        <v>6</v>
      </c>
      <c r="N21" s="2">
        <v>4</v>
      </c>
      <c r="O21" s="43">
        <f>SUM(G21:N21)</f>
        <v>46</v>
      </c>
      <c r="P21" s="2">
        <v>65</v>
      </c>
      <c r="Q21" s="45">
        <f t="shared" si="1"/>
        <v>0.70769230769230773</v>
      </c>
      <c r="R21" s="1" t="s">
        <v>144</v>
      </c>
    </row>
    <row r="22" spans="1:18" s="1" customFormat="1" ht="16.5" customHeight="1" x14ac:dyDescent="0.25">
      <c r="A22" s="10">
        <v>17</v>
      </c>
      <c r="B22" s="50" t="s">
        <v>110</v>
      </c>
      <c r="C22" s="14" t="s">
        <v>56</v>
      </c>
      <c r="D22" s="14" t="s">
        <v>11</v>
      </c>
      <c r="E22" s="2">
        <v>8</v>
      </c>
      <c r="F22" s="3" t="s">
        <v>89</v>
      </c>
      <c r="G22" s="40">
        <v>10</v>
      </c>
      <c r="H22" s="12">
        <v>6</v>
      </c>
      <c r="I22" s="12">
        <v>4</v>
      </c>
      <c r="J22" s="3">
        <v>2</v>
      </c>
      <c r="K22" s="10">
        <v>4</v>
      </c>
      <c r="L22" s="10">
        <v>4</v>
      </c>
      <c r="M22" s="2">
        <v>7</v>
      </c>
      <c r="N22" s="2">
        <v>5</v>
      </c>
      <c r="O22" s="43">
        <f>SUM(G22:N22)</f>
        <v>42</v>
      </c>
      <c r="P22" s="2">
        <v>65</v>
      </c>
      <c r="Q22" s="45">
        <f t="shared" si="1"/>
        <v>0.64615384615384619</v>
      </c>
    </row>
    <row r="23" spans="1:18" x14ac:dyDescent="0.25">
      <c r="A23" s="10">
        <v>18</v>
      </c>
      <c r="B23" s="50" t="s">
        <v>119</v>
      </c>
      <c r="C23" s="21" t="s">
        <v>56</v>
      </c>
      <c r="D23" s="21" t="s">
        <v>12</v>
      </c>
      <c r="E23" s="9">
        <v>8</v>
      </c>
      <c r="F23" s="9" t="s">
        <v>89</v>
      </c>
      <c r="G23" s="44">
        <v>10</v>
      </c>
      <c r="H23" s="19">
        <v>3</v>
      </c>
      <c r="I23" s="17">
        <v>6</v>
      </c>
      <c r="J23" s="9">
        <v>7</v>
      </c>
      <c r="K23" s="2">
        <v>2</v>
      </c>
      <c r="L23" s="2">
        <v>2</v>
      </c>
      <c r="M23" s="2">
        <v>7</v>
      </c>
      <c r="N23" s="2">
        <v>3</v>
      </c>
      <c r="O23" s="43">
        <f>SUM(G23:N23)</f>
        <v>40</v>
      </c>
      <c r="P23" s="2">
        <v>65</v>
      </c>
      <c r="Q23" s="45">
        <f t="shared" si="1"/>
        <v>0.61538461538461542</v>
      </c>
    </row>
    <row r="24" spans="1:18" s="1" customFormat="1" ht="16.5" customHeight="1" x14ac:dyDescent="0.25">
      <c r="A24" s="10">
        <v>19</v>
      </c>
      <c r="B24" s="50" t="s">
        <v>114</v>
      </c>
      <c r="C24" s="17" t="s">
        <v>57</v>
      </c>
      <c r="D24" s="17" t="s">
        <v>58</v>
      </c>
      <c r="E24" s="9">
        <v>9</v>
      </c>
      <c r="F24" s="9" t="s">
        <v>95</v>
      </c>
      <c r="G24" s="37">
        <v>8</v>
      </c>
      <c r="H24" s="12">
        <v>6</v>
      </c>
      <c r="I24" s="12">
        <v>6</v>
      </c>
      <c r="J24" s="3">
        <v>7</v>
      </c>
      <c r="K24" s="10">
        <v>7</v>
      </c>
      <c r="L24" s="10">
        <v>10</v>
      </c>
      <c r="M24" s="2">
        <v>5</v>
      </c>
      <c r="N24" s="2">
        <v>5</v>
      </c>
      <c r="O24" s="43">
        <f t="shared" ref="O24:O47" si="2">SUM(G24:N24)</f>
        <v>54</v>
      </c>
      <c r="P24" s="2">
        <v>73</v>
      </c>
      <c r="Q24" s="45">
        <f t="shared" si="1"/>
        <v>0.73972602739726023</v>
      </c>
      <c r="R24" s="1" t="s">
        <v>144</v>
      </c>
    </row>
    <row r="25" spans="1:18" s="1" customFormat="1" ht="16.5" customHeight="1" x14ac:dyDescent="0.25">
      <c r="A25" s="10">
        <v>20</v>
      </c>
      <c r="B25" s="50" t="s">
        <v>120</v>
      </c>
      <c r="C25" s="4" t="s">
        <v>59</v>
      </c>
      <c r="D25" s="4" t="s">
        <v>60</v>
      </c>
      <c r="E25" s="3">
        <v>9</v>
      </c>
      <c r="F25" s="3" t="s">
        <v>90</v>
      </c>
      <c r="G25" s="41">
        <v>6</v>
      </c>
      <c r="H25" s="6">
        <v>3</v>
      </c>
      <c r="I25" s="6">
        <v>5</v>
      </c>
      <c r="J25" s="3">
        <v>7</v>
      </c>
      <c r="K25" s="10">
        <v>5</v>
      </c>
      <c r="L25" s="10">
        <v>4</v>
      </c>
      <c r="M25" s="2">
        <v>0</v>
      </c>
      <c r="N25" s="2">
        <v>5</v>
      </c>
      <c r="O25" s="43">
        <f t="shared" si="2"/>
        <v>35</v>
      </c>
      <c r="P25" s="2">
        <v>73</v>
      </c>
      <c r="Q25" s="45">
        <f t="shared" si="1"/>
        <v>0.47945205479452052</v>
      </c>
    </row>
    <row r="26" spans="1:18" s="1" customFormat="1" x14ac:dyDescent="0.25">
      <c r="A26" s="10">
        <v>21</v>
      </c>
      <c r="B26" s="50" t="s">
        <v>116</v>
      </c>
      <c r="C26" s="21" t="s">
        <v>61</v>
      </c>
      <c r="D26" s="17" t="s">
        <v>62</v>
      </c>
      <c r="E26" s="9">
        <v>9</v>
      </c>
      <c r="F26" s="9" t="s">
        <v>90</v>
      </c>
      <c r="G26" s="42">
        <v>4</v>
      </c>
      <c r="H26" s="12">
        <v>4.5</v>
      </c>
      <c r="I26" s="3">
        <v>2</v>
      </c>
      <c r="J26" s="3">
        <v>6</v>
      </c>
      <c r="K26" s="2">
        <v>2</v>
      </c>
      <c r="L26" s="2">
        <v>7</v>
      </c>
      <c r="M26" s="2">
        <v>2</v>
      </c>
      <c r="N26" s="2">
        <v>3</v>
      </c>
      <c r="O26" s="43">
        <f t="shared" si="2"/>
        <v>30.5</v>
      </c>
      <c r="P26" s="2">
        <v>73</v>
      </c>
      <c r="Q26" s="45">
        <f t="shared" si="1"/>
        <v>0.4178082191780822</v>
      </c>
    </row>
    <row r="27" spans="1:18" ht="16.5" customHeight="1" x14ac:dyDescent="0.25">
      <c r="A27" s="10">
        <v>22</v>
      </c>
      <c r="B27" s="50" t="s">
        <v>113</v>
      </c>
      <c r="C27" s="21" t="s">
        <v>17</v>
      </c>
      <c r="D27" s="21" t="s">
        <v>20</v>
      </c>
      <c r="E27" s="9">
        <v>9</v>
      </c>
      <c r="F27" s="9" t="s">
        <v>94</v>
      </c>
      <c r="G27" s="44">
        <v>6</v>
      </c>
      <c r="H27" s="19">
        <v>6</v>
      </c>
      <c r="I27" s="17">
        <v>10</v>
      </c>
      <c r="J27" s="9">
        <v>6</v>
      </c>
      <c r="K27" s="2">
        <v>4</v>
      </c>
      <c r="L27" s="2">
        <v>4</v>
      </c>
      <c r="M27" s="2">
        <v>3</v>
      </c>
      <c r="N27" s="2">
        <v>1</v>
      </c>
      <c r="O27" s="43">
        <f t="shared" si="2"/>
        <v>40</v>
      </c>
      <c r="P27" s="2">
        <v>73</v>
      </c>
      <c r="Q27" s="45">
        <f t="shared" si="1"/>
        <v>0.54794520547945202</v>
      </c>
    </row>
    <row r="28" spans="1:18" x14ac:dyDescent="0.25">
      <c r="A28" s="10">
        <v>23</v>
      </c>
      <c r="B28" s="50" t="s">
        <v>118</v>
      </c>
      <c r="C28" s="21" t="s">
        <v>63</v>
      </c>
      <c r="D28" s="21" t="s">
        <v>18</v>
      </c>
      <c r="E28" s="9">
        <v>9</v>
      </c>
      <c r="F28" s="9" t="s">
        <v>90</v>
      </c>
      <c r="G28" s="44">
        <v>8</v>
      </c>
      <c r="H28" s="19">
        <v>6</v>
      </c>
      <c r="I28" s="17">
        <v>5</v>
      </c>
      <c r="J28" s="9">
        <v>7</v>
      </c>
      <c r="K28" s="2">
        <v>6</v>
      </c>
      <c r="L28" s="2">
        <v>7</v>
      </c>
      <c r="M28" s="2">
        <v>5</v>
      </c>
      <c r="N28" s="2">
        <v>5</v>
      </c>
      <c r="O28" s="43">
        <f t="shared" si="2"/>
        <v>49</v>
      </c>
      <c r="P28" s="2">
        <v>73</v>
      </c>
      <c r="Q28" s="45">
        <f t="shared" si="1"/>
        <v>0.67123287671232879</v>
      </c>
      <c r="R28" s="31" t="s">
        <v>144</v>
      </c>
    </row>
    <row r="29" spans="1:18" x14ac:dyDescent="0.25">
      <c r="A29" s="10">
        <v>24</v>
      </c>
      <c r="B29" s="50" t="s">
        <v>107</v>
      </c>
      <c r="C29" s="21" t="s">
        <v>64</v>
      </c>
      <c r="D29" s="21" t="s">
        <v>12</v>
      </c>
      <c r="E29" s="9">
        <v>9</v>
      </c>
      <c r="F29" s="9" t="s">
        <v>90</v>
      </c>
      <c r="G29" s="44">
        <v>6</v>
      </c>
      <c r="H29" s="19">
        <v>8</v>
      </c>
      <c r="I29" s="17">
        <v>10</v>
      </c>
      <c r="J29" s="9">
        <v>7</v>
      </c>
      <c r="K29" s="2">
        <v>7</v>
      </c>
      <c r="L29" s="2">
        <v>6</v>
      </c>
      <c r="M29" s="2">
        <v>6</v>
      </c>
      <c r="N29" s="2">
        <v>7</v>
      </c>
      <c r="O29" s="43">
        <f t="shared" ref="O29:O46" si="3">SUM(G29:N29)</f>
        <v>57</v>
      </c>
      <c r="P29" s="2">
        <v>73</v>
      </c>
      <c r="Q29" s="45">
        <f t="shared" ref="Q29:Q46" si="4">O29/P29</f>
        <v>0.78082191780821919</v>
      </c>
      <c r="R29" s="31" t="s">
        <v>143</v>
      </c>
    </row>
    <row r="30" spans="1:18" x14ac:dyDescent="0.25">
      <c r="A30" s="10">
        <v>25</v>
      </c>
      <c r="B30" s="50" t="s">
        <v>121</v>
      </c>
      <c r="C30" s="21" t="s">
        <v>16</v>
      </c>
      <c r="D30" s="21" t="s">
        <v>65</v>
      </c>
      <c r="E30" s="9">
        <v>9</v>
      </c>
      <c r="F30" s="9" t="s">
        <v>94</v>
      </c>
      <c r="G30" s="44">
        <v>10</v>
      </c>
      <c r="H30" s="19">
        <v>6</v>
      </c>
      <c r="I30" s="17">
        <v>6</v>
      </c>
      <c r="J30" s="9">
        <v>3</v>
      </c>
      <c r="K30" s="2">
        <v>5</v>
      </c>
      <c r="L30" s="2">
        <v>4</v>
      </c>
      <c r="M30" s="2">
        <v>5</v>
      </c>
      <c r="N30" s="2">
        <v>6</v>
      </c>
      <c r="O30" s="43">
        <f t="shared" si="3"/>
        <v>45</v>
      </c>
      <c r="P30" s="2">
        <v>73</v>
      </c>
      <c r="Q30" s="45">
        <f t="shared" si="4"/>
        <v>0.61643835616438358</v>
      </c>
    </row>
    <row r="31" spans="1:18" x14ac:dyDescent="0.25">
      <c r="A31" s="10">
        <v>26</v>
      </c>
      <c r="B31" s="50" t="s">
        <v>122</v>
      </c>
      <c r="C31" s="21" t="s">
        <v>9</v>
      </c>
      <c r="D31" s="21" t="s">
        <v>66</v>
      </c>
      <c r="E31" s="9">
        <v>10</v>
      </c>
      <c r="F31" s="9" t="s">
        <v>90</v>
      </c>
      <c r="G31" s="44">
        <v>8</v>
      </c>
      <c r="H31" s="19">
        <v>2</v>
      </c>
      <c r="I31" s="17">
        <v>9</v>
      </c>
      <c r="J31" s="9">
        <v>7</v>
      </c>
      <c r="K31" s="2">
        <v>3</v>
      </c>
      <c r="L31" s="2">
        <v>4</v>
      </c>
      <c r="M31" s="2">
        <v>1</v>
      </c>
      <c r="N31" s="2">
        <v>8</v>
      </c>
      <c r="O31" s="43">
        <f t="shared" si="3"/>
        <v>42</v>
      </c>
      <c r="P31" s="2">
        <v>74</v>
      </c>
      <c r="Q31" s="45">
        <f t="shared" si="4"/>
        <v>0.56756756756756754</v>
      </c>
    </row>
    <row r="32" spans="1:18" x14ac:dyDescent="0.25">
      <c r="A32" s="10">
        <v>27</v>
      </c>
      <c r="B32" s="50" t="s">
        <v>123</v>
      </c>
      <c r="C32" s="21" t="s">
        <v>10</v>
      </c>
      <c r="D32" s="21" t="s">
        <v>11</v>
      </c>
      <c r="E32" s="9">
        <v>10</v>
      </c>
      <c r="F32" s="9" t="s">
        <v>90</v>
      </c>
      <c r="G32" s="44">
        <v>10</v>
      </c>
      <c r="H32" s="19">
        <v>8</v>
      </c>
      <c r="I32" s="17">
        <v>3</v>
      </c>
      <c r="J32" s="9">
        <v>7</v>
      </c>
      <c r="K32" s="2">
        <v>5</v>
      </c>
      <c r="L32" s="2">
        <v>8</v>
      </c>
      <c r="M32" s="2">
        <v>3</v>
      </c>
      <c r="N32" s="2">
        <v>2</v>
      </c>
      <c r="O32" s="43">
        <f t="shared" si="3"/>
        <v>46</v>
      </c>
      <c r="P32" s="2">
        <v>74</v>
      </c>
      <c r="Q32" s="45">
        <f t="shared" si="4"/>
        <v>0.6216216216216216</v>
      </c>
      <c r="R32" s="31" t="s">
        <v>143</v>
      </c>
    </row>
    <row r="33" spans="1:18" x14ac:dyDescent="0.25">
      <c r="A33" s="10">
        <v>28</v>
      </c>
      <c r="B33" s="50" t="s">
        <v>126</v>
      </c>
      <c r="C33" s="21" t="s">
        <v>67</v>
      </c>
      <c r="D33" s="21" t="s">
        <v>68</v>
      </c>
      <c r="E33" s="9">
        <v>10</v>
      </c>
      <c r="F33" s="9" t="s">
        <v>90</v>
      </c>
      <c r="G33" s="44">
        <v>8</v>
      </c>
      <c r="H33" s="19">
        <v>4</v>
      </c>
      <c r="I33" s="17">
        <v>6</v>
      </c>
      <c r="J33" s="9">
        <v>6</v>
      </c>
      <c r="K33" s="2">
        <v>3</v>
      </c>
      <c r="L33" s="2">
        <v>2</v>
      </c>
      <c r="M33" s="2">
        <v>1</v>
      </c>
      <c r="N33" s="2">
        <v>2</v>
      </c>
      <c r="O33" s="43">
        <f t="shared" si="3"/>
        <v>32</v>
      </c>
      <c r="P33" s="2">
        <v>74</v>
      </c>
      <c r="Q33" s="45">
        <f t="shared" si="4"/>
        <v>0.43243243243243246</v>
      </c>
    </row>
    <row r="34" spans="1:18" x14ac:dyDescent="0.25">
      <c r="A34" s="10">
        <v>29</v>
      </c>
      <c r="B34" s="50" t="s">
        <v>128</v>
      </c>
      <c r="C34" s="21" t="s">
        <v>26</v>
      </c>
      <c r="D34" s="21" t="s">
        <v>69</v>
      </c>
      <c r="E34" s="9">
        <v>10</v>
      </c>
      <c r="F34" s="9" t="s">
        <v>90</v>
      </c>
      <c r="G34" s="44">
        <v>8</v>
      </c>
      <c r="H34" s="19">
        <v>6</v>
      </c>
      <c r="I34" s="17">
        <v>8</v>
      </c>
      <c r="J34" s="9">
        <v>7</v>
      </c>
      <c r="K34" s="2">
        <v>6</v>
      </c>
      <c r="L34" s="2">
        <v>4</v>
      </c>
      <c r="M34" s="2">
        <v>1</v>
      </c>
      <c r="N34" s="2">
        <v>3</v>
      </c>
      <c r="O34" s="43">
        <f t="shared" si="3"/>
        <v>43</v>
      </c>
      <c r="P34" s="2">
        <v>74</v>
      </c>
      <c r="Q34" s="45">
        <f t="shared" si="4"/>
        <v>0.58108108108108103</v>
      </c>
      <c r="R34" s="31" t="s">
        <v>144</v>
      </c>
    </row>
    <row r="35" spans="1:18" x14ac:dyDescent="0.25">
      <c r="A35" s="10">
        <v>30</v>
      </c>
      <c r="B35" s="50" t="s">
        <v>130</v>
      </c>
      <c r="C35" s="21" t="s">
        <v>70</v>
      </c>
      <c r="D35" s="21" t="s">
        <v>71</v>
      </c>
      <c r="E35" s="9">
        <v>10</v>
      </c>
      <c r="F35" s="9" t="s">
        <v>89</v>
      </c>
      <c r="G35" s="44">
        <v>6</v>
      </c>
      <c r="H35" s="19">
        <v>0</v>
      </c>
      <c r="I35" s="17">
        <v>7</v>
      </c>
      <c r="J35" s="9">
        <v>6</v>
      </c>
      <c r="K35" s="2">
        <v>4</v>
      </c>
      <c r="L35" s="2">
        <v>4</v>
      </c>
      <c r="M35" s="2">
        <v>0</v>
      </c>
      <c r="N35" s="2">
        <v>5</v>
      </c>
      <c r="O35" s="43">
        <f t="shared" si="3"/>
        <v>32</v>
      </c>
      <c r="P35" s="2">
        <v>74</v>
      </c>
      <c r="Q35" s="45">
        <f t="shared" si="4"/>
        <v>0.43243243243243246</v>
      </c>
    </row>
    <row r="36" spans="1:18" x14ac:dyDescent="0.25">
      <c r="A36" s="10">
        <v>31</v>
      </c>
      <c r="B36" s="50" t="s">
        <v>131</v>
      </c>
      <c r="C36" s="21" t="s">
        <v>72</v>
      </c>
      <c r="D36" s="21" t="s">
        <v>25</v>
      </c>
      <c r="E36" s="9">
        <v>10</v>
      </c>
      <c r="F36" s="9" t="s">
        <v>95</v>
      </c>
      <c r="G36" s="44">
        <v>8</v>
      </c>
      <c r="H36" s="19">
        <v>5</v>
      </c>
      <c r="I36" s="17">
        <v>5</v>
      </c>
      <c r="J36" s="9">
        <v>7</v>
      </c>
      <c r="K36" s="2">
        <v>5</v>
      </c>
      <c r="L36" s="2">
        <v>0</v>
      </c>
      <c r="M36" s="2">
        <v>0</v>
      </c>
      <c r="N36" s="2">
        <v>5</v>
      </c>
      <c r="O36" s="43">
        <f t="shared" si="3"/>
        <v>35</v>
      </c>
      <c r="P36" s="2">
        <v>74</v>
      </c>
      <c r="Q36" s="45">
        <f t="shared" si="4"/>
        <v>0.47297297297297297</v>
      </c>
    </row>
    <row r="37" spans="1:18" x14ac:dyDescent="0.25">
      <c r="A37" s="10">
        <v>32</v>
      </c>
      <c r="B37" s="50" t="s">
        <v>132</v>
      </c>
      <c r="C37" s="21" t="s">
        <v>73</v>
      </c>
      <c r="D37" s="21" t="s">
        <v>12</v>
      </c>
      <c r="E37" s="9">
        <v>10</v>
      </c>
      <c r="F37" s="9" t="s">
        <v>90</v>
      </c>
      <c r="G37" s="44">
        <v>6</v>
      </c>
      <c r="H37" s="19">
        <v>0</v>
      </c>
      <c r="I37" s="17">
        <v>6</v>
      </c>
      <c r="J37" s="9">
        <v>5</v>
      </c>
      <c r="K37" s="2">
        <v>2</v>
      </c>
      <c r="L37" s="2">
        <v>4</v>
      </c>
      <c r="M37" s="2">
        <v>3</v>
      </c>
      <c r="N37" s="2">
        <v>2</v>
      </c>
      <c r="O37" s="43">
        <f t="shared" si="3"/>
        <v>28</v>
      </c>
      <c r="P37" s="2">
        <v>74</v>
      </c>
      <c r="Q37" s="45">
        <f t="shared" si="4"/>
        <v>0.3783783783783784</v>
      </c>
    </row>
    <row r="38" spans="1:18" x14ac:dyDescent="0.25">
      <c r="A38" s="10">
        <v>33</v>
      </c>
      <c r="B38" s="50" t="s">
        <v>125</v>
      </c>
      <c r="C38" s="21" t="s">
        <v>74</v>
      </c>
      <c r="D38" s="21" t="s">
        <v>75</v>
      </c>
      <c r="E38" s="9">
        <v>11</v>
      </c>
      <c r="F38" s="9" t="s">
        <v>90</v>
      </c>
      <c r="G38" s="44">
        <v>8</v>
      </c>
      <c r="H38" s="19">
        <v>8</v>
      </c>
      <c r="I38" s="17">
        <v>4</v>
      </c>
      <c r="J38" s="9">
        <v>5</v>
      </c>
      <c r="K38" s="2">
        <v>2</v>
      </c>
      <c r="L38" s="2">
        <v>0</v>
      </c>
      <c r="M38" s="2">
        <v>3</v>
      </c>
      <c r="N38" s="2">
        <v>0</v>
      </c>
      <c r="O38" s="43">
        <f t="shared" si="3"/>
        <v>30</v>
      </c>
      <c r="P38" s="2">
        <v>78</v>
      </c>
      <c r="Q38" s="45">
        <f t="shared" si="4"/>
        <v>0.38461538461538464</v>
      </c>
    </row>
    <row r="39" spans="1:18" x14ac:dyDescent="0.25">
      <c r="A39" s="10">
        <v>34</v>
      </c>
      <c r="B39" s="50" t="s">
        <v>129</v>
      </c>
      <c r="C39" s="21" t="s">
        <v>76</v>
      </c>
      <c r="D39" s="21" t="s">
        <v>12</v>
      </c>
      <c r="E39" s="9">
        <v>11</v>
      </c>
      <c r="F39" s="9" t="s">
        <v>90</v>
      </c>
      <c r="G39" s="44">
        <v>8</v>
      </c>
      <c r="H39" s="19">
        <v>10</v>
      </c>
      <c r="I39" s="17">
        <v>6</v>
      </c>
      <c r="J39" s="9">
        <v>5</v>
      </c>
      <c r="K39" s="2">
        <v>4</v>
      </c>
      <c r="L39" s="2">
        <v>3</v>
      </c>
      <c r="M39" s="2">
        <v>1</v>
      </c>
      <c r="N39" s="2">
        <v>2</v>
      </c>
      <c r="O39" s="43">
        <f t="shared" si="3"/>
        <v>39</v>
      </c>
      <c r="P39" s="2">
        <v>78</v>
      </c>
      <c r="Q39" s="45">
        <f t="shared" si="4"/>
        <v>0.5</v>
      </c>
      <c r="R39" s="31" t="s">
        <v>143</v>
      </c>
    </row>
    <row r="40" spans="1:18" x14ac:dyDescent="0.25">
      <c r="A40" s="10">
        <v>35</v>
      </c>
      <c r="B40" s="50" t="s">
        <v>127</v>
      </c>
      <c r="C40" s="21" t="s">
        <v>77</v>
      </c>
      <c r="D40" s="21" t="s">
        <v>12</v>
      </c>
      <c r="E40" s="9">
        <v>11</v>
      </c>
      <c r="F40" s="9" t="s">
        <v>89</v>
      </c>
      <c r="G40" s="44">
        <v>6</v>
      </c>
      <c r="H40" s="19">
        <v>4</v>
      </c>
      <c r="I40" s="17">
        <v>4</v>
      </c>
      <c r="J40" s="9">
        <v>6</v>
      </c>
      <c r="K40" s="2">
        <v>0</v>
      </c>
      <c r="L40" s="2">
        <v>0</v>
      </c>
      <c r="M40" s="2">
        <v>0</v>
      </c>
      <c r="N40" s="2">
        <v>0</v>
      </c>
      <c r="O40" s="43">
        <f t="shared" si="3"/>
        <v>20</v>
      </c>
      <c r="P40" s="2">
        <v>78</v>
      </c>
      <c r="Q40" s="45">
        <f t="shared" si="4"/>
        <v>0.25641025641025639</v>
      </c>
    </row>
    <row r="41" spans="1:18" x14ac:dyDescent="0.25">
      <c r="A41" s="10">
        <v>36</v>
      </c>
      <c r="B41" s="50" t="s">
        <v>133</v>
      </c>
      <c r="C41" s="21" t="s">
        <v>78</v>
      </c>
      <c r="D41" s="21" t="s">
        <v>13</v>
      </c>
      <c r="E41" s="9">
        <v>11</v>
      </c>
      <c r="F41" s="9" t="s">
        <v>89</v>
      </c>
      <c r="G41" s="44">
        <v>8</v>
      </c>
      <c r="H41" s="19">
        <v>9</v>
      </c>
      <c r="I41" s="17">
        <v>4</v>
      </c>
      <c r="J41" s="9">
        <v>5</v>
      </c>
      <c r="K41" s="2">
        <v>9</v>
      </c>
      <c r="L41" s="2">
        <v>0</v>
      </c>
      <c r="M41" s="2">
        <v>0</v>
      </c>
      <c r="N41" s="2">
        <v>2</v>
      </c>
      <c r="O41" s="43">
        <f t="shared" si="3"/>
        <v>37</v>
      </c>
      <c r="P41" s="2">
        <v>78</v>
      </c>
      <c r="Q41" s="45">
        <f t="shared" si="4"/>
        <v>0.47435897435897434</v>
      </c>
    </row>
    <row r="42" spans="1:18" x14ac:dyDescent="0.25">
      <c r="A42" s="10">
        <v>37</v>
      </c>
      <c r="B42" s="50" t="s">
        <v>134</v>
      </c>
      <c r="C42" s="21" t="s">
        <v>79</v>
      </c>
      <c r="D42" s="21" t="s">
        <v>11</v>
      </c>
      <c r="E42" s="9">
        <v>11</v>
      </c>
      <c r="F42" s="9" t="s">
        <v>90</v>
      </c>
      <c r="G42" s="44">
        <v>8</v>
      </c>
      <c r="H42" s="19">
        <v>5</v>
      </c>
      <c r="I42" s="17">
        <v>6</v>
      </c>
      <c r="J42" s="9">
        <v>7</v>
      </c>
      <c r="K42" s="2">
        <v>8</v>
      </c>
      <c r="L42" s="2">
        <v>0</v>
      </c>
      <c r="M42" s="2">
        <v>2</v>
      </c>
      <c r="N42" s="2">
        <v>1</v>
      </c>
      <c r="O42" s="43">
        <f t="shared" si="3"/>
        <v>37</v>
      </c>
      <c r="P42" s="2">
        <v>78</v>
      </c>
      <c r="Q42" s="45">
        <f t="shared" si="4"/>
        <v>0.47435897435897434</v>
      </c>
    </row>
    <row r="43" spans="1:18" x14ac:dyDescent="0.25">
      <c r="A43" s="10">
        <v>38</v>
      </c>
      <c r="B43" s="50" t="s">
        <v>124</v>
      </c>
      <c r="C43" s="21" t="s">
        <v>80</v>
      </c>
      <c r="D43" s="21" t="s">
        <v>81</v>
      </c>
      <c r="E43" s="9">
        <v>11</v>
      </c>
      <c r="F43" s="9" t="s">
        <v>90</v>
      </c>
      <c r="G43" s="44">
        <v>6</v>
      </c>
      <c r="H43" s="19">
        <v>4</v>
      </c>
      <c r="I43" s="17">
        <v>4</v>
      </c>
      <c r="J43" s="9">
        <v>5</v>
      </c>
      <c r="K43" s="2">
        <v>5</v>
      </c>
      <c r="L43" s="2">
        <v>0</v>
      </c>
      <c r="M43" s="2">
        <v>1</v>
      </c>
      <c r="N43" s="2">
        <v>1</v>
      </c>
      <c r="O43" s="43">
        <f t="shared" si="3"/>
        <v>26</v>
      </c>
      <c r="P43" s="2">
        <v>78</v>
      </c>
      <c r="Q43" s="45">
        <f t="shared" si="4"/>
        <v>0.33333333333333331</v>
      </c>
    </row>
    <row r="44" spans="1:18" x14ac:dyDescent="0.25">
      <c r="A44" s="10">
        <v>39</v>
      </c>
      <c r="B44" s="50" t="s">
        <v>135</v>
      </c>
      <c r="C44" s="21" t="s">
        <v>82</v>
      </c>
      <c r="D44" s="21" t="s">
        <v>83</v>
      </c>
      <c r="E44" s="9">
        <v>11</v>
      </c>
      <c r="F44" s="9" t="s">
        <v>96</v>
      </c>
      <c r="G44" s="44">
        <v>6</v>
      </c>
      <c r="H44" s="19">
        <v>7</v>
      </c>
      <c r="I44" s="17">
        <v>3</v>
      </c>
      <c r="J44" s="9">
        <v>5</v>
      </c>
      <c r="K44" s="2">
        <v>1</v>
      </c>
      <c r="L44" s="2">
        <v>0</v>
      </c>
      <c r="M44" s="2">
        <v>1</v>
      </c>
      <c r="N44" s="2">
        <v>4</v>
      </c>
      <c r="O44" s="43">
        <f t="shared" si="3"/>
        <v>27</v>
      </c>
      <c r="P44" s="2">
        <v>78</v>
      </c>
      <c r="Q44" s="45">
        <f t="shared" si="4"/>
        <v>0.34615384615384615</v>
      </c>
    </row>
    <row r="45" spans="1:18" x14ac:dyDescent="0.25">
      <c r="A45" s="10">
        <v>40</v>
      </c>
      <c r="B45" s="50" t="s">
        <v>136</v>
      </c>
      <c r="C45" s="21" t="s">
        <v>84</v>
      </c>
      <c r="D45" s="21" t="s">
        <v>36</v>
      </c>
      <c r="E45" s="9">
        <v>11</v>
      </c>
      <c r="F45" s="9" t="s">
        <v>89</v>
      </c>
      <c r="G45" s="44">
        <v>8</v>
      </c>
      <c r="H45" s="19">
        <v>4</v>
      </c>
      <c r="I45" s="17">
        <v>4</v>
      </c>
      <c r="J45" s="9">
        <v>5</v>
      </c>
      <c r="K45" s="2">
        <v>6</v>
      </c>
      <c r="L45" s="2">
        <v>0</v>
      </c>
      <c r="M45" s="2">
        <v>0</v>
      </c>
      <c r="N45" s="2">
        <v>5</v>
      </c>
      <c r="O45" s="43">
        <f t="shared" si="3"/>
        <v>32</v>
      </c>
      <c r="P45" s="2">
        <v>78</v>
      </c>
      <c r="Q45" s="45">
        <f t="shared" si="4"/>
        <v>0.41025641025641024</v>
      </c>
    </row>
    <row r="46" spans="1:18" x14ac:dyDescent="0.25">
      <c r="A46" s="10">
        <v>41</v>
      </c>
      <c r="B46" s="50" t="s">
        <v>137</v>
      </c>
      <c r="C46" s="21" t="s">
        <v>85</v>
      </c>
      <c r="D46" s="21" t="s">
        <v>86</v>
      </c>
      <c r="E46" s="9">
        <v>11</v>
      </c>
      <c r="F46" s="9" t="s">
        <v>95</v>
      </c>
      <c r="G46" s="44">
        <v>8</v>
      </c>
      <c r="H46" s="19">
        <v>10</v>
      </c>
      <c r="I46" s="17">
        <v>9</v>
      </c>
      <c r="J46" s="9">
        <v>6</v>
      </c>
      <c r="K46" s="2">
        <v>2</v>
      </c>
      <c r="L46" s="2">
        <v>1</v>
      </c>
      <c r="M46" s="2">
        <v>2</v>
      </c>
      <c r="N46" s="2">
        <v>1</v>
      </c>
      <c r="O46" s="43">
        <f t="shared" si="3"/>
        <v>39</v>
      </c>
      <c r="P46" s="2">
        <v>78</v>
      </c>
      <c r="Q46" s="45">
        <f t="shared" si="4"/>
        <v>0.5</v>
      </c>
      <c r="R46" s="31" t="s">
        <v>143</v>
      </c>
    </row>
    <row r="47" spans="1:18" s="1" customFormat="1" x14ac:dyDescent="0.25">
      <c r="A47" s="10">
        <v>42</v>
      </c>
      <c r="B47" s="50" t="s">
        <v>138</v>
      </c>
      <c r="C47" s="21" t="s">
        <v>87</v>
      </c>
      <c r="D47" s="21" t="s">
        <v>15</v>
      </c>
      <c r="E47" s="9">
        <v>11</v>
      </c>
      <c r="F47" s="9" t="s">
        <v>96</v>
      </c>
      <c r="G47" s="44">
        <v>8</v>
      </c>
      <c r="H47" s="19">
        <v>9</v>
      </c>
      <c r="I47" s="17">
        <v>5</v>
      </c>
      <c r="J47" s="9">
        <v>5</v>
      </c>
      <c r="K47" s="2">
        <v>2</v>
      </c>
      <c r="L47" s="2">
        <v>4</v>
      </c>
      <c r="M47" s="2">
        <v>1</v>
      </c>
      <c r="N47" s="2">
        <v>1</v>
      </c>
      <c r="O47" s="43">
        <f t="shared" si="2"/>
        <v>35</v>
      </c>
      <c r="P47" s="2">
        <v>78</v>
      </c>
      <c r="Q47" s="45">
        <f t="shared" si="1"/>
        <v>0.44871794871794873</v>
      </c>
    </row>
    <row r="48" spans="1:18" s="1" customFormat="1" ht="31.5" customHeight="1" x14ac:dyDescent="0.25">
      <c r="B48" s="68" t="s">
        <v>30</v>
      </c>
      <c r="C48" s="68"/>
      <c r="D48" s="47"/>
      <c r="E48" s="52" t="s">
        <v>27</v>
      </c>
      <c r="F48" s="52"/>
      <c r="G48" s="52"/>
      <c r="H48" s="51" t="s">
        <v>139</v>
      </c>
      <c r="J48" s="46"/>
      <c r="K48" s="25"/>
      <c r="L48" s="25"/>
      <c r="M48" s="25"/>
      <c r="N48" s="25"/>
      <c r="O48" s="48"/>
      <c r="P48" s="25"/>
      <c r="Q48" s="49"/>
    </row>
    <row r="49" spans="5:6" x14ac:dyDescent="0.25">
      <c r="E49" s="33" t="s">
        <v>29</v>
      </c>
    </row>
    <row r="50" spans="5:6" x14ac:dyDescent="0.25">
      <c r="E50" s="11" t="s">
        <v>141</v>
      </c>
      <c r="F50" s="26"/>
    </row>
    <row r="51" spans="5:6" x14ac:dyDescent="0.25">
      <c r="E51" s="33" t="s">
        <v>28</v>
      </c>
      <c r="F51" s="26"/>
    </row>
    <row r="52" spans="5:6" x14ac:dyDescent="0.25">
      <c r="E52" s="11" t="s">
        <v>140</v>
      </c>
      <c r="F52" s="26"/>
    </row>
    <row r="53" spans="5:6" x14ac:dyDescent="0.25">
      <c r="E53" s="33" t="s">
        <v>19</v>
      </c>
    </row>
    <row r="55" spans="5:6" x14ac:dyDescent="0.25">
      <c r="F55" s="30"/>
    </row>
    <row r="56" spans="5:6" x14ac:dyDescent="0.25">
      <c r="F56" s="11"/>
    </row>
  </sheetData>
  <mergeCells count="13">
    <mergeCell ref="E48:G48"/>
    <mergeCell ref="Q4:Q5"/>
    <mergeCell ref="A1:Q2"/>
    <mergeCell ref="A4:A5"/>
    <mergeCell ref="B4:B5"/>
    <mergeCell ref="C4:C5"/>
    <mergeCell ref="D4:D5"/>
    <mergeCell ref="E4:E5"/>
    <mergeCell ref="F4:F5"/>
    <mergeCell ref="G4:N4"/>
    <mergeCell ref="O4:O5"/>
    <mergeCell ref="P4:P5"/>
    <mergeCell ref="B48:C48"/>
  </mergeCells>
  <phoneticPr fontId="13" type="noConversion"/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</vt:lpstr>
      <vt:lpstr>'7-11'!Область_печати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IMC metcentre</cp:lastModifiedBy>
  <cp:lastPrinted>2024-11-21T09:57:16Z</cp:lastPrinted>
  <dcterms:created xsi:type="dcterms:W3CDTF">2011-11-28T12:43:52Z</dcterms:created>
  <dcterms:modified xsi:type="dcterms:W3CDTF">2024-11-21T11:43:07Z</dcterms:modified>
</cp:coreProperties>
</file>